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" yWindow="2865" windowWidth="15045" windowHeight="5805" tabRatio="701"/>
  </bookViews>
  <sheets>
    <sheet name="FCU" sheetId="9" r:id="rId1"/>
  </sheets>
  <definedNames>
    <definedName name="_xlnm._FilterDatabase" localSheetId="0" hidden="1">FCU!$A$1:$I$39</definedName>
    <definedName name="_xlnm.Print_Titles" localSheetId="0">FCU!$1:$1</definedName>
    <definedName name="_xlnm.Print_Area" localSheetId="0">FCU!$A$1:$I$40</definedName>
  </definedNames>
  <calcPr calcId="145621"/>
</workbook>
</file>

<file path=xl/calcChain.xml><?xml version="1.0" encoding="utf-8"?>
<calcChain xmlns="http://schemas.openxmlformats.org/spreadsheetml/2006/main">
  <c r="I22" i="9" l="1"/>
  <c r="I29" i="9"/>
  <c r="I24" i="9"/>
  <c r="I25" i="9" l="1"/>
  <c r="I23" i="9"/>
  <c r="I21" i="9"/>
  <c r="I20" i="9"/>
  <c r="I19" i="9"/>
  <c r="I18" i="9"/>
  <c r="I17" i="9"/>
  <c r="I16" i="9"/>
  <c r="I15" i="9" l="1"/>
  <c r="I37" i="9" l="1"/>
  <c r="I36" i="9"/>
  <c r="I35" i="9"/>
  <c r="I34" i="9"/>
  <c r="I33" i="9"/>
  <c r="I32" i="9"/>
  <c r="I31" i="9"/>
  <c r="I30" i="9"/>
  <c r="I28" i="9"/>
  <c r="I13" i="9"/>
  <c r="I12" i="9"/>
  <c r="I11" i="9"/>
  <c r="I10" i="9"/>
  <c r="I7" i="9"/>
  <c r="I6" i="9"/>
  <c r="I3" i="9"/>
  <c r="I27" i="9" l="1"/>
  <c r="I9" i="9"/>
  <c r="I5" i="9"/>
  <c r="I2" i="9"/>
  <c r="I39" i="9" l="1"/>
</calcChain>
</file>

<file path=xl/sharedStrings.xml><?xml version="1.0" encoding="utf-8"?>
<sst xmlns="http://schemas.openxmlformats.org/spreadsheetml/2006/main" count="96" uniqueCount="76">
  <si>
    <t>Technické práce</t>
  </si>
  <si>
    <t>výchozí revize elektro</t>
  </si>
  <si>
    <t>individuální zkoušky</t>
  </si>
  <si>
    <t>zkušební provoz</t>
  </si>
  <si>
    <t>Popis, Typ</t>
  </si>
  <si>
    <t>No.</t>
  </si>
  <si>
    <t>Cena/jedn.</t>
  </si>
  <si>
    <t>Jedn.</t>
  </si>
  <si>
    <t>ks</t>
  </si>
  <si>
    <t>m</t>
  </si>
  <si>
    <t>hod</t>
  </si>
  <si>
    <t>koordinace profesí MaR a technologie</t>
  </si>
  <si>
    <t>poč.</t>
  </si>
  <si>
    <t>db</t>
  </si>
  <si>
    <t>program aplikační v řídícím systému MaR</t>
  </si>
  <si>
    <t>CELKEM BEZ DPH</t>
  </si>
  <si>
    <t>výrobní dokumentace</t>
  </si>
  <si>
    <t>doprava</t>
  </si>
  <si>
    <t>km</t>
  </si>
  <si>
    <t>skutečný stav</t>
  </si>
  <si>
    <t>výrobce</t>
  </si>
  <si>
    <t>typ</t>
  </si>
  <si>
    <t>klp</t>
  </si>
  <si>
    <t>Montáž
+Oživ./jedn.</t>
  </si>
  <si>
    <t>Množství</t>
  </si>
  <si>
    <t>Cena celkem</t>
  </si>
  <si>
    <t>Rozvaděče</t>
  </si>
  <si>
    <t>Řídící systém</t>
  </si>
  <si>
    <t>Periferie</t>
  </si>
  <si>
    <t>Řídící kontroler fancoilů DFC 304, 3UI, 2AO, 2DO 24VAC, 3DO 230VAC, komunikace BACnet, LINKnet</t>
  </si>
  <si>
    <t>Ovládací a zobrazovací jednotka DNS 24, napájení 24 VAC, interní čidlo teploty, komunikace LinkNet 2</t>
  </si>
  <si>
    <t>Magnetický spinač okenní</t>
  </si>
  <si>
    <t>Rozvodnice plastová zapuštěná; regulace vytápění a klimatizace místnosti; 558x327x95 mm (VxŠxH)</t>
  </si>
  <si>
    <t>Termopohon, bez proudu zavřeno, M30x1,5, napájení 24VDC, řízení 2-bodové/pulzní</t>
  </si>
  <si>
    <t>Montážní materiál</t>
  </si>
  <si>
    <t>Uvedení do provozu, SW práce</t>
  </si>
  <si>
    <t>Kabel sdělovací JYTY 2x1</t>
  </si>
  <si>
    <t>Kabel sdělovací JYTY 4x1</t>
  </si>
  <si>
    <t>Kabel sdělovací BELDEN 9842</t>
  </si>
  <si>
    <t>Vodič CYA 6 mm2 Z/Ž</t>
  </si>
  <si>
    <t>Drobný montážní materiál</t>
  </si>
  <si>
    <t>Elektroinstalační PVC trubka ohebná, pr.16mm</t>
  </si>
  <si>
    <t>Elektroinstalační PVC trubka pevná, pr.23mm, vč. príslušenství</t>
  </si>
  <si>
    <t>Kabel silový CYKY 7x1,5</t>
  </si>
  <si>
    <t>13.1.01</t>
  </si>
  <si>
    <t>13.2.01</t>
  </si>
  <si>
    <t>13.2.02</t>
  </si>
  <si>
    <t>13.3.01</t>
  </si>
  <si>
    <t>13.3.02</t>
  </si>
  <si>
    <t>13.3.03</t>
  </si>
  <si>
    <t>13.3.04</t>
  </si>
  <si>
    <t>13.4.01</t>
  </si>
  <si>
    <t>13.4.02</t>
  </si>
  <si>
    <t>13.4.03</t>
  </si>
  <si>
    <t>13.4.04</t>
  </si>
  <si>
    <t>13.4.05</t>
  </si>
  <si>
    <t>13.4.06</t>
  </si>
  <si>
    <t>13.4.07</t>
  </si>
  <si>
    <t>13.4.08</t>
  </si>
  <si>
    <t>13.4.09</t>
  </si>
  <si>
    <t>13.5.01</t>
  </si>
  <si>
    <t>13.5.02</t>
  </si>
  <si>
    <t>Demontáž a opětovná montáž podhledu</t>
  </si>
  <si>
    <t>13.5.03</t>
  </si>
  <si>
    <t>13.5.04</t>
  </si>
  <si>
    <t>13.5.05</t>
  </si>
  <si>
    <t>13.5.06</t>
  </si>
  <si>
    <t>13.5.07</t>
  </si>
  <si>
    <t>13.5.08</t>
  </si>
  <si>
    <t>13.5.09</t>
  </si>
  <si>
    <t>13.5.10</t>
  </si>
  <si>
    <t>Lišta 40x20</t>
  </si>
  <si>
    <t>13.4.10</t>
  </si>
  <si>
    <t>doplnění / úprava obrazovky systému BMS (dle  93/2012)</t>
  </si>
  <si>
    <t>Propoj. krabička - na omítku, vč. svorkovnice</t>
  </si>
  <si>
    <t>Připojení - FCU + pohon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</si>
</sst>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  <family val="2"/>
    </font>
    <font>
      <sz val="10"/>
      <name val="Arial"/>
      <family val="2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7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4" fontId="1" fillId="0" borderId="1" xfId="0" applyNumberFormat="1" applyFont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7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4" fontId="3" fillId="4" borderId="11" xfId="0" applyNumberFormat="1" applyFont="1" applyFill="1" applyBorder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4" fontId="1" fillId="0" borderId="2" xfId="0" applyNumberFormat="1" applyFont="1" applyBorder="1" applyAlignment="1">
      <alignment horizontal="right" vertical="center"/>
    </xf>
    <xf numFmtId="164" fontId="1" fillId="4" borderId="0" xfId="0" applyNumberFormat="1" applyFont="1" applyFill="1" applyAlignment="1">
      <alignment vertical="center"/>
    </xf>
    <xf numFmtId="49" fontId="1" fillId="0" borderId="2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/>
    </xf>
    <xf numFmtId="4" fontId="1" fillId="0" borderId="21" xfId="0" applyNumberFormat="1" applyFont="1" applyBorder="1" applyAlignment="1">
      <alignment horizontal="right" vertical="center"/>
    </xf>
    <xf numFmtId="4" fontId="3" fillId="4" borderId="22" xfId="0" applyNumberFormat="1" applyFont="1" applyFill="1" applyBorder="1" applyAlignment="1">
      <alignment horizontal="right" vertical="center"/>
    </xf>
    <xf numFmtId="164" fontId="1" fillId="6" borderId="3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3" fontId="1" fillId="5" borderId="25" xfId="1" applyNumberFormat="1" applyFont="1" applyFill="1" applyBorder="1" applyAlignment="1">
      <alignment horizontal="center" vertical="center" wrapText="1"/>
    </xf>
    <xf numFmtId="49" fontId="1" fillId="6" borderId="3" xfId="0" applyNumberFormat="1" applyFont="1" applyFill="1" applyBorder="1" applyAlignment="1" applyProtection="1">
      <alignment horizontal="center" vertical="center"/>
      <protection locked="0"/>
    </xf>
    <xf numFmtId="49" fontId="3" fillId="6" borderId="3" xfId="0" applyNumberFormat="1" applyFont="1" applyFill="1" applyBorder="1" applyAlignment="1" applyProtection="1">
      <alignment horizontal="center" vertical="center"/>
      <protection locked="0"/>
    </xf>
    <xf numFmtId="0" fontId="3" fillId="6" borderId="3" xfId="0" applyNumberFormat="1" applyFont="1" applyFill="1" applyBorder="1" applyAlignment="1"/>
    <xf numFmtId="0" fontId="1" fillId="6" borderId="3" xfId="0" applyNumberFormat="1" applyFont="1" applyFill="1" applyBorder="1" applyAlignment="1">
      <alignment horizontal="center"/>
    </xf>
    <xf numFmtId="3" fontId="1" fillId="6" borderId="3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left" vertical="center"/>
    </xf>
    <xf numFmtId="49" fontId="1" fillId="0" borderId="17" xfId="0" applyNumberFormat="1" applyFont="1" applyBorder="1" applyAlignment="1">
      <alignment horizontal="center" vertical="center"/>
    </xf>
    <xf numFmtId="3" fontId="1" fillId="5" borderId="28" xfId="1" applyNumberFormat="1" applyFont="1" applyFill="1" applyBorder="1" applyAlignment="1">
      <alignment horizontal="center" vertical="center" wrapText="1"/>
    </xf>
    <xf numFmtId="4" fontId="3" fillId="6" borderId="20" xfId="1" applyNumberFormat="1" applyFont="1" applyFill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49" fontId="1" fillId="6" borderId="29" xfId="0" applyNumberFormat="1" applyFont="1" applyFill="1" applyBorder="1" applyAlignment="1" applyProtection="1">
      <alignment horizontal="center" vertical="center"/>
      <protection locked="0"/>
    </xf>
    <xf numFmtId="49" fontId="3" fillId="6" borderId="29" xfId="0" applyNumberFormat="1" applyFont="1" applyFill="1" applyBorder="1" applyAlignment="1" applyProtection="1">
      <alignment horizontal="center" vertical="center"/>
      <protection locked="0"/>
    </xf>
    <xf numFmtId="49" fontId="3" fillId="0" borderId="18" xfId="0" applyNumberFormat="1" applyFont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right" vertical="center"/>
    </xf>
    <xf numFmtId="49" fontId="1" fillId="0" borderId="17" xfId="0" applyNumberFormat="1" applyFont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right" vertical="center"/>
    </xf>
    <xf numFmtId="4" fontId="1" fillId="4" borderId="15" xfId="0" applyNumberFormat="1" applyFont="1" applyFill="1" applyBorder="1" applyAlignment="1">
      <alignment horizontal="right" vertical="center"/>
    </xf>
    <xf numFmtId="49" fontId="1" fillId="0" borderId="2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vertical="center"/>
    </xf>
    <xf numFmtId="4" fontId="1" fillId="0" borderId="14" xfId="0" applyNumberFormat="1" applyFont="1" applyFill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right" vertical="center"/>
    </xf>
    <xf numFmtId="49" fontId="3" fillId="6" borderId="12" xfId="0" applyNumberFormat="1" applyFont="1" applyFill="1" applyBorder="1" applyAlignment="1">
      <alignment horizontal="left" vertical="justify"/>
    </xf>
    <xf numFmtId="49" fontId="9" fillId="6" borderId="27" xfId="0" applyNumberFormat="1" applyFont="1" applyFill="1" applyBorder="1" applyAlignment="1">
      <alignment horizontal="left" vertical="justify"/>
    </xf>
    <xf numFmtId="0" fontId="1" fillId="5" borderId="2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3" fillId="4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right" vertical="center"/>
    </xf>
    <xf numFmtId="49" fontId="9" fillId="6" borderId="23" xfId="0" applyNumberFormat="1" applyFont="1" applyFill="1" applyBorder="1" applyAlignment="1">
      <alignment horizontal="left" vertical="justify"/>
    </xf>
  </cellXfs>
  <cellStyles count="5">
    <cellStyle name="Normální" xfId="0" builtinId="0"/>
    <cellStyle name="normální_BIO A25  Specifikace MaR " xfId="1"/>
    <cellStyle name="Styl 1" xfId="2"/>
    <cellStyle name="Währung" xfId="3"/>
    <cellStyle name="標準_IPS alpha BOQ ME forms detail_Mechanical_El.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view="pageBreakPreview" zoomScaleNormal="100" zoomScaleSheetLayoutView="100" workbookViewId="0">
      <selection activeCell="C12" sqref="C12"/>
    </sheetView>
  </sheetViews>
  <sheetFormatPr defaultRowHeight="12.75" x14ac:dyDescent="0.2"/>
  <cols>
    <col min="1" max="1" width="8.42578125" style="11" bestFit="1" customWidth="1"/>
    <col min="2" max="2" width="13.42578125" style="37" customWidth="1"/>
    <col min="3" max="3" width="20.5703125" style="37" customWidth="1"/>
    <col min="4" max="4" width="77.42578125" style="12" customWidth="1"/>
    <col min="5" max="5" width="5.42578125" style="13" customWidth="1"/>
    <col min="6" max="6" width="8.140625" style="39" customWidth="1"/>
    <col min="7" max="7" width="12.7109375" style="21" bestFit="1" customWidth="1"/>
    <col min="8" max="8" width="11.42578125" style="21" bestFit="1" customWidth="1"/>
    <col min="9" max="9" width="17.140625" style="52" bestFit="1" customWidth="1"/>
    <col min="10" max="16384" width="9.140625" style="5"/>
  </cols>
  <sheetData>
    <row r="1" spans="1:9" s="43" customFormat="1" ht="26.25" thickBot="1" x14ac:dyDescent="0.25">
      <c r="A1" s="55" t="s">
        <v>5</v>
      </c>
      <c r="B1" s="65" t="s">
        <v>20</v>
      </c>
      <c r="C1" s="65" t="s">
        <v>21</v>
      </c>
      <c r="D1" s="56" t="s">
        <v>4</v>
      </c>
      <c r="E1" s="56" t="s">
        <v>7</v>
      </c>
      <c r="F1" s="66" t="s">
        <v>24</v>
      </c>
      <c r="G1" s="20" t="s">
        <v>6</v>
      </c>
      <c r="H1" s="20" t="s">
        <v>23</v>
      </c>
      <c r="I1" s="74" t="s">
        <v>25</v>
      </c>
    </row>
    <row r="2" spans="1:9" s="43" customFormat="1" ht="13.5" thickBot="1" x14ac:dyDescent="0.25">
      <c r="A2" s="94"/>
      <c r="B2" s="67"/>
      <c r="C2" s="68"/>
      <c r="D2" s="69" t="s">
        <v>26</v>
      </c>
      <c r="E2" s="69"/>
      <c r="F2" s="70"/>
      <c r="G2" s="71"/>
      <c r="H2" s="63"/>
      <c r="I2" s="75">
        <f>SUBTOTAL(9,I3:I3)</f>
        <v>0</v>
      </c>
    </row>
    <row r="3" spans="1:9" ht="25.5" x14ac:dyDescent="0.2">
      <c r="A3" s="76" t="s">
        <v>44</v>
      </c>
      <c r="B3" s="78"/>
      <c r="C3" s="86"/>
      <c r="D3" s="2" t="s">
        <v>32</v>
      </c>
      <c r="E3" s="3" t="s">
        <v>8</v>
      </c>
      <c r="F3" s="96">
        <v>8</v>
      </c>
      <c r="G3" s="44"/>
      <c r="H3" s="44"/>
      <c r="I3" s="45">
        <f t="shared" ref="I3" si="0">F3*(G3+H3)</f>
        <v>0</v>
      </c>
    </row>
    <row r="4" spans="1:9" ht="13.5" thickBot="1" x14ac:dyDescent="0.25">
      <c r="A4" s="77"/>
      <c r="B4" s="57"/>
      <c r="C4" s="57"/>
      <c r="D4" s="58"/>
      <c r="E4" s="59"/>
      <c r="F4" s="60"/>
      <c r="G4" s="61"/>
      <c r="H4" s="61"/>
      <c r="I4" s="62"/>
    </row>
    <row r="5" spans="1:9" s="43" customFormat="1" ht="13.5" thickBot="1" x14ac:dyDescent="0.25">
      <c r="A5" s="95"/>
      <c r="B5" s="67"/>
      <c r="C5" s="68"/>
      <c r="D5" s="69" t="s">
        <v>27</v>
      </c>
      <c r="E5" s="69"/>
      <c r="F5" s="70"/>
      <c r="G5" s="71"/>
      <c r="H5" s="63"/>
      <c r="I5" s="75">
        <f>SUBTOTAL(9,I6:I7)</f>
        <v>0</v>
      </c>
    </row>
    <row r="6" spans="1:9" ht="24" customHeight="1" x14ac:dyDescent="0.2">
      <c r="A6" s="76" t="s">
        <v>45</v>
      </c>
      <c r="B6" s="73"/>
      <c r="C6" s="73"/>
      <c r="D6" s="2" t="s">
        <v>29</v>
      </c>
      <c r="E6" s="3" t="s">
        <v>8</v>
      </c>
      <c r="F6" s="97">
        <v>8</v>
      </c>
      <c r="G6" s="44"/>
      <c r="H6" s="44"/>
      <c r="I6" s="45">
        <f t="shared" ref="I6:I7" si="1">F6*(G6+H6)</f>
        <v>0</v>
      </c>
    </row>
    <row r="7" spans="1:9" ht="25.5" x14ac:dyDescent="0.2">
      <c r="A7" s="76" t="s">
        <v>46</v>
      </c>
      <c r="B7" s="73"/>
      <c r="C7" s="73"/>
      <c r="D7" s="2" t="s">
        <v>30</v>
      </c>
      <c r="E7" s="3" t="s">
        <v>8</v>
      </c>
      <c r="F7" s="97">
        <v>8</v>
      </c>
      <c r="G7" s="44"/>
      <c r="H7" s="44"/>
      <c r="I7" s="45">
        <f t="shared" si="1"/>
        <v>0</v>
      </c>
    </row>
    <row r="8" spans="1:9" ht="13.5" thickBot="1" x14ac:dyDescent="0.25">
      <c r="A8" s="64"/>
      <c r="B8" s="81"/>
      <c r="C8" s="81"/>
      <c r="D8" s="8"/>
      <c r="E8" s="9"/>
      <c r="F8" s="42"/>
      <c r="G8" s="46"/>
      <c r="H8" s="46"/>
      <c r="I8" s="51"/>
    </row>
    <row r="9" spans="1:9" s="43" customFormat="1" ht="13.5" thickBot="1" x14ac:dyDescent="0.25">
      <c r="A9" s="95"/>
      <c r="B9" s="79"/>
      <c r="C9" s="80"/>
      <c r="D9" s="69" t="s">
        <v>28</v>
      </c>
      <c r="E9" s="69"/>
      <c r="F9" s="70"/>
      <c r="G9" s="71"/>
      <c r="H9" s="63"/>
      <c r="I9" s="75">
        <f>SUBTOTAL(9,I10:I13)</f>
        <v>0</v>
      </c>
    </row>
    <row r="10" spans="1:9" x14ac:dyDescent="0.2">
      <c r="A10" s="76" t="s">
        <v>47</v>
      </c>
      <c r="B10" s="73"/>
      <c r="C10" s="73"/>
      <c r="D10" s="1" t="s">
        <v>33</v>
      </c>
      <c r="E10" s="4" t="s">
        <v>8</v>
      </c>
      <c r="F10" s="97">
        <v>8</v>
      </c>
      <c r="G10" s="44"/>
      <c r="H10" s="44"/>
      <c r="I10" s="45">
        <f>F10*(G10+H10)</f>
        <v>0</v>
      </c>
    </row>
    <row r="11" spans="1:9" x14ac:dyDescent="0.2">
      <c r="A11" s="76" t="s">
        <v>48</v>
      </c>
      <c r="B11" s="73"/>
      <c r="C11" s="83"/>
      <c r="D11" s="1" t="s">
        <v>31</v>
      </c>
      <c r="E11" s="4" t="s">
        <v>8</v>
      </c>
      <c r="F11" s="97">
        <v>9</v>
      </c>
      <c r="G11" s="44"/>
      <c r="H11" s="44"/>
      <c r="I11" s="45">
        <f>F11*(G11+H11)</f>
        <v>0</v>
      </c>
    </row>
    <row r="12" spans="1:9" x14ac:dyDescent="0.2">
      <c r="A12" s="76" t="s">
        <v>49</v>
      </c>
      <c r="B12" s="73"/>
      <c r="C12" s="83"/>
      <c r="D12" s="1" t="s">
        <v>74</v>
      </c>
      <c r="E12" s="4" t="s">
        <v>8</v>
      </c>
      <c r="F12" s="97">
        <v>8</v>
      </c>
      <c r="G12" s="44"/>
      <c r="H12" s="44"/>
      <c r="I12" s="45">
        <f>F12*(G12+H12)</f>
        <v>0</v>
      </c>
    </row>
    <row r="13" spans="1:9" x14ac:dyDescent="0.2">
      <c r="A13" s="76" t="s">
        <v>50</v>
      </c>
      <c r="B13" s="32"/>
      <c r="C13" s="35"/>
      <c r="D13" s="1" t="s">
        <v>75</v>
      </c>
      <c r="E13" s="4" t="s">
        <v>8</v>
      </c>
      <c r="F13" s="97">
        <v>8</v>
      </c>
      <c r="G13" s="44"/>
      <c r="H13" s="44"/>
      <c r="I13" s="45">
        <f t="shared" ref="I13:I37" si="2">F13*(G13+H13)</f>
        <v>0</v>
      </c>
    </row>
    <row r="14" spans="1:9" ht="13.5" thickBot="1" x14ac:dyDescent="0.25">
      <c r="A14" s="64"/>
      <c r="B14" s="81"/>
      <c r="C14" s="81"/>
      <c r="D14" s="1"/>
      <c r="E14" s="4"/>
      <c r="F14" s="25"/>
      <c r="G14" s="53"/>
      <c r="H14" s="53"/>
      <c r="I14" s="45"/>
    </row>
    <row r="15" spans="1:9" s="43" customFormat="1" ht="13.5" thickBot="1" x14ac:dyDescent="0.25">
      <c r="A15" s="95"/>
      <c r="B15" s="79"/>
      <c r="C15" s="80"/>
      <c r="D15" s="69" t="s">
        <v>34</v>
      </c>
      <c r="E15" s="69"/>
      <c r="F15" s="70"/>
      <c r="G15" s="71"/>
      <c r="H15" s="63"/>
      <c r="I15" s="75">
        <f>SUBTOTAL(9,I16:I25)</f>
        <v>0</v>
      </c>
    </row>
    <row r="16" spans="1:9" s="17" customFormat="1" x14ac:dyDescent="0.2">
      <c r="A16" s="76" t="s">
        <v>51</v>
      </c>
      <c r="B16" s="35"/>
      <c r="C16" s="35"/>
      <c r="D16" s="15" t="s">
        <v>36</v>
      </c>
      <c r="E16" s="3" t="s">
        <v>9</v>
      </c>
      <c r="F16" s="97">
        <v>261</v>
      </c>
      <c r="G16" s="48"/>
      <c r="H16" s="48"/>
      <c r="I16" s="45">
        <f t="shared" ref="I16:I23" si="3">F16*(G16+H16)</f>
        <v>0</v>
      </c>
    </row>
    <row r="17" spans="1:9" s="17" customFormat="1" x14ac:dyDescent="0.2">
      <c r="A17" s="76" t="s">
        <v>52</v>
      </c>
      <c r="B17" s="35"/>
      <c r="C17" s="35"/>
      <c r="D17" s="15" t="s">
        <v>37</v>
      </c>
      <c r="E17" s="3" t="s">
        <v>9</v>
      </c>
      <c r="F17" s="97">
        <v>61</v>
      </c>
      <c r="G17" s="48"/>
      <c r="H17" s="48"/>
      <c r="I17" s="45">
        <f t="shared" si="3"/>
        <v>0</v>
      </c>
    </row>
    <row r="18" spans="1:9" s="17" customFormat="1" x14ac:dyDescent="0.2">
      <c r="A18" s="76" t="s">
        <v>53</v>
      </c>
      <c r="B18" s="35"/>
      <c r="C18" s="35"/>
      <c r="D18" s="15" t="s">
        <v>38</v>
      </c>
      <c r="E18" s="3" t="s">
        <v>9</v>
      </c>
      <c r="F18" s="97">
        <v>32</v>
      </c>
      <c r="G18" s="48"/>
      <c r="H18" s="48"/>
      <c r="I18" s="45">
        <f t="shared" si="3"/>
        <v>0</v>
      </c>
    </row>
    <row r="19" spans="1:9" x14ac:dyDescent="0.2">
      <c r="A19" s="76" t="s">
        <v>54</v>
      </c>
      <c r="B19" s="32"/>
      <c r="C19" s="32"/>
      <c r="D19" s="15" t="s">
        <v>43</v>
      </c>
      <c r="E19" s="3" t="s">
        <v>9</v>
      </c>
      <c r="F19" s="97">
        <v>62</v>
      </c>
      <c r="G19" s="48"/>
      <c r="H19" s="48"/>
      <c r="I19" s="45">
        <f t="shared" si="3"/>
        <v>0</v>
      </c>
    </row>
    <row r="20" spans="1:9" x14ac:dyDescent="0.2">
      <c r="A20" s="76" t="s">
        <v>55</v>
      </c>
      <c r="B20" s="32"/>
      <c r="C20" s="32"/>
      <c r="D20" s="10" t="s">
        <v>39</v>
      </c>
      <c r="E20" s="4" t="s">
        <v>9</v>
      </c>
      <c r="F20" s="97">
        <v>15</v>
      </c>
      <c r="G20" s="44"/>
      <c r="H20" s="44"/>
      <c r="I20" s="45">
        <f t="shared" si="3"/>
        <v>0</v>
      </c>
    </row>
    <row r="21" spans="1:9" x14ac:dyDescent="0.2">
      <c r="A21" s="76" t="s">
        <v>56</v>
      </c>
      <c r="B21" s="32"/>
      <c r="C21" s="32"/>
      <c r="D21" s="40" t="s">
        <v>42</v>
      </c>
      <c r="E21" s="41" t="s">
        <v>9</v>
      </c>
      <c r="F21" s="98">
        <v>150</v>
      </c>
      <c r="G21" s="89"/>
      <c r="H21" s="89"/>
      <c r="I21" s="85">
        <f t="shared" si="3"/>
        <v>0</v>
      </c>
    </row>
    <row r="22" spans="1:9" x14ac:dyDescent="0.2">
      <c r="A22" s="76" t="s">
        <v>57</v>
      </c>
      <c r="B22" s="32"/>
      <c r="C22" s="32"/>
      <c r="D22" s="40" t="s">
        <v>41</v>
      </c>
      <c r="E22" s="41" t="s">
        <v>9</v>
      </c>
      <c r="F22" s="98">
        <v>240</v>
      </c>
      <c r="G22" s="89"/>
      <c r="H22" s="89"/>
      <c r="I22" s="85">
        <f t="shared" ref="I22" si="4">F22*(G22+H22)</f>
        <v>0</v>
      </c>
    </row>
    <row r="23" spans="1:9" x14ac:dyDescent="0.2">
      <c r="A23" s="76" t="s">
        <v>58</v>
      </c>
      <c r="B23" s="32"/>
      <c r="C23" s="32"/>
      <c r="D23" s="40" t="s">
        <v>71</v>
      </c>
      <c r="E23" s="41" t="s">
        <v>9</v>
      </c>
      <c r="F23" s="98">
        <v>36</v>
      </c>
      <c r="G23" s="89"/>
      <c r="H23" s="89"/>
      <c r="I23" s="85">
        <f t="shared" si="3"/>
        <v>0</v>
      </c>
    </row>
    <row r="24" spans="1:9" x14ac:dyDescent="0.2">
      <c r="A24" s="76" t="s">
        <v>59</v>
      </c>
      <c r="B24" s="32"/>
      <c r="C24" s="32"/>
      <c r="D24" s="1" t="s">
        <v>40</v>
      </c>
      <c r="E24" s="4" t="s">
        <v>22</v>
      </c>
      <c r="F24" s="97">
        <v>1</v>
      </c>
      <c r="G24" s="44"/>
      <c r="H24" s="44"/>
      <c r="I24" s="45">
        <f>F24*(G24+H24)</f>
        <v>0</v>
      </c>
    </row>
    <row r="25" spans="1:9" x14ac:dyDescent="0.2">
      <c r="A25" s="76" t="s">
        <v>72</v>
      </c>
      <c r="B25" s="32"/>
      <c r="C25" s="32"/>
      <c r="D25" s="1" t="s">
        <v>62</v>
      </c>
      <c r="E25" s="4" t="s">
        <v>10</v>
      </c>
      <c r="F25" s="97">
        <v>8</v>
      </c>
      <c r="G25" s="44"/>
      <c r="H25" s="44"/>
      <c r="I25" s="45">
        <f>F25*(G25+H25)</f>
        <v>0</v>
      </c>
    </row>
    <row r="26" spans="1:9" s="17" customFormat="1" ht="13.5" thickBot="1" x14ac:dyDescent="0.25">
      <c r="A26" s="18"/>
      <c r="B26" s="34"/>
      <c r="C26" s="34"/>
      <c r="D26" s="6"/>
      <c r="E26" s="7"/>
      <c r="F26" s="26"/>
      <c r="G26" s="49"/>
      <c r="H26" s="49"/>
      <c r="I26" s="82"/>
    </row>
    <row r="27" spans="1:9" s="43" customFormat="1" ht="13.5" thickBot="1" x14ac:dyDescent="0.25">
      <c r="A27" s="109"/>
      <c r="B27" s="67"/>
      <c r="C27" s="68"/>
      <c r="D27" s="69" t="s">
        <v>35</v>
      </c>
      <c r="E27" s="69"/>
      <c r="F27" s="70"/>
      <c r="G27" s="71"/>
      <c r="H27" s="63"/>
      <c r="I27" s="75">
        <f>SUBTOTAL(9,I28:I37)</f>
        <v>0</v>
      </c>
    </row>
    <row r="28" spans="1:9" s="17" customFormat="1" x14ac:dyDescent="0.2">
      <c r="A28" s="76" t="s">
        <v>60</v>
      </c>
      <c r="B28" s="33"/>
      <c r="C28" s="33"/>
      <c r="D28" s="19" t="s">
        <v>0</v>
      </c>
      <c r="E28" s="16" t="s">
        <v>12</v>
      </c>
      <c r="F28" s="100">
        <v>2</v>
      </c>
      <c r="G28" s="47"/>
      <c r="H28" s="47"/>
      <c r="I28" s="84">
        <f t="shared" si="2"/>
        <v>0</v>
      </c>
    </row>
    <row r="29" spans="1:9" s="17" customFormat="1" x14ac:dyDescent="0.2">
      <c r="A29" s="76" t="s">
        <v>61</v>
      </c>
      <c r="B29" s="35"/>
      <c r="C29" s="35"/>
      <c r="D29" s="2" t="s">
        <v>14</v>
      </c>
      <c r="E29" s="3" t="s">
        <v>13</v>
      </c>
      <c r="F29" s="97">
        <v>24</v>
      </c>
      <c r="G29" s="48"/>
      <c r="H29" s="48"/>
      <c r="I29" s="45">
        <f t="shared" ref="I29" si="5">F29*(G29+H29)</f>
        <v>0</v>
      </c>
    </row>
    <row r="30" spans="1:9" s="17" customFormat="1" x14ac:dyDescent="0.2">
      <c r="A30" s="76" t="s">
        <v>63</v>
      </c>
      <c r="B30" s="35"/>
      <c r="C30" s="35"/>
      <c r="D30" s="2" t="s">
        <v>73</v>
      </c>
      <c r="E30" s="3" t="s">
        <v>10</v>
      </c>
      <c r="F30" s="97">
        <v>12</v>
      </c>
      <c r="G30" s="48"/>
      <c r="H30" s="48"/>
      <c r="I30" s="45">
        <f t="shared" si="2"/>
        <v>0</v>
      </c>
    </row>
    <row r="31" spans="1:9" s="17" customFormat="1" x14ac:dyDescent="0.2">
      <c r="A31" s="76" t="s">
        <v>64</v>
      </c>
      <c r="B31" s="35"/>
      <c r="C31" s="35"/>
      <c r="D31" s="2" t="s">
        <v>1</v>
      </c>
      <c r="E31" s="3" t="s">
        <v>12</v>
      </c>
      <c r="F31" s="97">
        <v>1</v>
      </c>
      <c r="G31" s="48"/>
      <c r="H31" s="50"/>
      <c r="I31" s="45">
        <f t="shared" si="2"/>
        <v>0</v>
      </c>
    </row>
    <row r="32" spans="1:9" s="17" customFormat="1" x14ac:dyDescent="0.2">
      <c r="A32" s="76" t="s">
        <v>65</v>
      </c>
      <c r="B32" s="35"/>
      <c r="C32" s="35"/>
      <c r="D32" s="2" t="s">
        <v>11</v>
      </c>
      <c r="E32" s="3" t="s">
        <v>10</v>
      </c>
      <c r="F32" s="97">
        <v>4</v>
      </c>
      <c r="G32" s="48"/>
      <c r="H32" s="48"/>
      <c r="I32" s="45">
        <f t="shared" si="2"/>
        <v>0</v>
      </c>
    </row>
    <row r="33" spans="1:9" s="17" customFormat="1" x14ac:dyDescent="0.2">
      <c r="A33" s="76" t="s">
        <v>66</v>
      </c>
      <c r="B33" s="35"/>
      <c r="C33" s="35"/>
      <c r="D33" s="2" t="s">
        <v>2</v>
      </c>
      <c r="E33" s="3" t="s">
        <v>10</v>
      </c>
      <c r="F33" s="97">
        <v>3</v>
      </c>
      <c r="G33" s="48"/>
      <c r="H33" s="48"/>
      <c r="I33" s="45">
        <f t="shared" si="2"/>
        <v>0</v>
      </c>
    </row>
    <row r="34" spans="1:9" s="17" customFormat="1" x14ac:dyDescent="0.2">
      <c r="A34" s="76" t="s">
        <v>67</v>
      </c>
      <c r="B34" s="35"/>
      <c r="C34" s="35"/>
      <c r="D34" s="2" t="s">
        <v>3</v>
      </c>
      <c r="E34" s="3" t="s">
        <v>10</v>
      </c>
      <c r="F34" s="97">
        <v>6</v>
      </c>
      <c r="G34" s="48"/>
      <c r="H34" s="48"/>
      <c r="I34" s="45">
        <f t="shared" si="2"/>
        <v>0</v>
      </c>
    </row>
    <row r="35" spans="1:9" s="31" customFormat="1" x14ac:dyDescent="0.2">
      <c r="A35" s="76" t="s">
        <v>68</v>
      </c>
      <c r="B35" s="36"/>
      <c r="C35" s="36"/>
      <c r="D35" s="29" t="s">
        <v>17</v>
      </c>
      <c r="E35" s="30" t="s">
        <v>18</v>
      </c>
      <c r="F35" s="98">
        <v>350</v>
      </c>
      <c r="G35" s="88"/>
      <c r="H35" s="88"/>
      <c r="I35" s="85">
        <f t="shared" si="2"/>
        <v>0</v>
      </c>
    </row>
    <row r="36" spans="1:9" s="31" customFormat="1" x14ac:dyDescent="0.2">
      <c r="A36" s="76" t="s">
        <v>69</v>
      </c>
      <c r="B36" s="36"/>
      <c r="C36" s="36"/>
      <c r="D36" s="29" t="s">
        <v>16</v>
      </c>
      <c r="E36" s="30" t="s">
        <v>10</v>
      </c>
      <c r="F36" s="98">
        <v>8</v>
      </c>
      <c r="G36" s="88"/>
      <c r="H36" s="88"/>
      <c r="I36" s="85">
        <f t="shared" si="2"/>
        <v>0</v>
      </c>
    </row>
    <row r="37" spans="1:9" s="31" customFormat="1" ht="13.5" thickBot="1" x14ac:dyDescent="0.25">
      <c r="A37" s="77" t="s">
        <v>70</v>
      </c>
      <c r="B37" s="34"/>
      <c r="C37" s="34"/>
      <c r="D37" s="91" t="s">
        <v>19</v>
      </c>
      <c r="E37" s="92" t="s">
        <v>10</v>
      </c>
      <c r="F37" s="99">
        <v>3</v>
      </c>
      <c r="G37" s="90"/>
      <c r="H37" s="90"/>
      <c r="I37" s="93">
        <f t="shared" si="2"/>
        <v>0</v>
      </c>
    </row>
    <row r="38" spans="1:9" ht="13.5" thickBot="1" x14ac:dyDescent="0.25">
      <c r="A38" s="101"/>
      <c r="B38" s="102"/>
      <c r="C38" s="102"/>
      <c r="D38" s="103"/>
      <c r="E38" s="104"/>
      <c r="F38" s="105"/>
      <c r="G38" s="106"/>
      <c r="H38" s="106"/>
      <c r="I38" s="107"/>
    </row>
    <row r="39" spans="1:9" ht="13.5" thickBot="1" x14ac:dyDescent="0.25">
      <c r="A39" s="22"/>
      <c r="B39" s="38"/>
      <c r="C39" s="38"/>
      <c r="D39" s="72" t="s">
        <v>15</v>
      </c>
      <c r="E39" s="23"/>
      <c r="F39" s="28"/>
      <c r="G39" s="24"/>
      <c r="H39" s="24"/>
      <c r="I39" s="108">
        <f>SUBTOTAL(9,I3:I37)</f>
        <v>0</v>
      </c>
    </row>
    <row r="40" spans="1:9" x14ac:dyDescent="0.2">
      <c r="F40" s="27"/>
    </row>
    <row r="41" spans="1:9" x14ac:dyDescent="0.2">
      <c r="F41" s="27"/>
    </row>
    <row r="42" spans="1:9" x14ac:dyDescent="0.2">
      <c r="F42" s="14"/>
      <c r="I42" s="54"/>
    </row>
    <row r="43" spans="1:9" x14ac:dyDescent="0.2">
      <c r="F43" s="14"/>
      <c r="I43" s="54"/>
    </row>
    <row r="44" spans="1:9" x14ac:dyDescent="0.2">
      <c r="F44" s="14"/>
      <c r="I44" s="54"/>
    </row>
    <row r="45" spans="1:9" x14ac:dyDescent="0.2">
      <c r="F45" s="14"/>
      <c r="I45" s="54"/>
    </row>
    <row r="46" spans="1:9" x14ac:dyDescent="0.2">
      <c r="F46" s="14"/>
      <c r="I46" s="54"/>
    </row>
    <row r="47" spans="1:9" x14ac:dyDescent="0.2">
      <c r="F47" s="27"/>
      <c r="I47" s="54"/>
    </row>
    <row r="48" spans="1:9" s="87" customFormat="1" x14ac:dyDescent="0.2">
      <c r="A48" s="11"/>
      <c r="B48" s="37"/>
      <c r="C48" s="37"/>
      <c r="D48" s="12"/>
      <c r="E48" s="13"/>
      <c r="F48" s="27"/>
      <c r="G48" s="21"/>
      <c r="H48" s="21"/>
      <c r="I48" s="54"/>
    </row>
    <row r="49" spans="1:9" s="87" customFormat="1" x14ac:dyDescent="0.2">
      <c r="A49" s="11"/>
      <c r="B49" s="37"/>
      <c r="C49" s="37"/>
      <c r="D49" s="12"/>
      <c r="E49" s="13"/>
      <c r="F49" s="27"/>
      <c r="G49" s="21"/>
      <c r="H49" s="21"/>
      <c r="I49" s="54"/>
    </row>
  </sheetData>
  <autoFilter ref="A1:I39"/>
  <pageMargins left="0.25" right="0.25" top="0.75" bottom="0.75" header="0.3" footer="0.3"/>
  <pageSetup paperSize="9" scale="57" fitToHeight="0" orientation="portrait" r:id="rId1"/>
  <headerFooter alignWithMargins="0">
    <oddHeader>&amp;C&amp;12VÝKAZ VÝMĚR  MaR&amp;RMU V BRNĚ, UKB
F  PAVILON A13
část MĚŘENÍ A REGULACE</oddHeader>
    <oddFooter>&amp;LSynerga a.s.&amp;C&amp;F&amp;RList č.: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FCU</vt:lpstr>
      <vt:lpstr>FCU!Názvy_tisku</vt:lpstr>
      <vt:lpstr>FCU!Oblast_tisku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</dc:creator>
  <cp:lastModifiedBy>Fojtík Martin</cp:lastModifiedBy>
  <cp:lastPrinted>2013-05-14T12:22:57Z</cp:lastPrinted>
  <dcterms:created xsi:type="dcterms:W3CDTF">2009-10-20T14:34:17Z</dcterms:created>
  <dcterms:modified xsi:type="dcterms:W3CDTF">2013-05-14T13:08:15Z</dcterms:modified>
</cp:coreProperties>
</file>